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180" tabRatio="766" activeTab="0"/>
  </bookViews>
  <sheets>
    <sheet name="1" sheetId="1" r:id="rId1"/>
  </sheets>
  <definedNames>
    <definedName name="_xlnm.Print_Titles" localSheetId="0">'1'!$2:$5</definedName>
  </definedNames>
  <calcPr fullCalcOnLoad="1"/>
</workbook>
</file>

<file path=xl/sharedStrings.xml><?xml version="1.0" encoding="utf-8"?>
<sst xmlns="http://schemas.openxmlformats.org/spreadsheetml/2006/main" count="228" uniqueCount="178">
  <si>
    <t>附件二:</t>
  </si>
  <si>
    <t xml:space="preserve">   吉林省畜牧业发展“十三五”规划重点工程项目表</t>
  </si>
  <si>
    <r>
      <t xml:space="preserve">                                                                                                                                                                                                                                                        </t>
    </r>
    <r>
      <rPr>
        <sz val="10"/>
        <rFont val="宋体"/>
        <family val="0"/>
      </rPr>
      <t>单位</t>
    </r>
    <r>
      <rPr>
        <sz val="10"/>
        <rFont val="Times New Roman"/>
        <family val="1"/>
      </rPr>
      <t xml:space="preserve">: </t>
    </r>
    <r>
      <rPr>
        <sz val="10"/>
        <rFont val="宋体"/>
        <family val="0"/>
      </rPr>
      <t>亿元</t>
    </r>
    <r>
      <rPr>
        <sz val="10"/>
        <rFont val="Times New Roman"/>
        <family val="1"/>
      </rPr>
      <t xml:space="preserve">                                                                                                                                                                                                                                                                                 </t>
    </r>
  </si>
  <si>
    <t>序号</t>
  </si>
  <si>
    <t>项目名称</t>
  </si>
  <si>
    <t>建设地点</t>
  </si>
  <si>
    <t>建设起止年限</t>
  </si>
  <si>
    <t>建设规模和主要建设内容</t>
  </si>
  <si>
    <t>项目总投资</t>
  </si>
  <si>
    <t>到2015年底累计完成投资</t>
  </si>
  <si>
    <t>“十三五”期间计划投资</t>
  </si>
  <si>
    <t>备注</t>
  </si>
  <si>
    <t>共计3404个项目，投资合计</t>
  </si>
  <si>
    <t>一</t>
  </si>
  <si>
    <t>畜牧业标准化规模养殖工程（共1930个）</t>
  </si>
  <si>
    <t>（一）</t>
  </si>
  <si>
    <t>畜禽标准化规模养殖场（小区）升级改造建设项目（1700个）</t>
  </si>
  <si>
    <t>全省范围内</t>
  </si>
  <si>
    <t>2016-2020</t>
  </si>
  <si>
    <t>重点支持养殖场（小区）自动饮水、自动供料、自动清粪、自动通风及信息化管理等养殖生产设备设施改造建设。</t>
  </si>
  <si>
    <t>（二）</t>
  </si>
  <si>
    <t>家养梅花鹿标准化规模养殖场（小区）良种扩繁场建设项目（30个）</t>
  </si>
  <si>
    <t>一是支持省级梅花鹿标准化规模养殖场建设。二是支持国家级梅花鹿标准化示范场建设。</t>
  </si>
  <si>
    <t>（三）</t>
  </si>
  <si>
    <t>畜禽粪污资源化利用设施建设项目（100个）</t>
  </si>
  <si>
    <t>支持畜禽养殖场（小区）自行配套建设并投入正常运行的造粒生物有机肥、沼气、生物质燃料块（棒）等粪污资源化利用设施项目建设。</t>
  </si>
  <si>
    <t>（四）</t>
  </si>
  <si>
    <t>龙头企业集约化畜禽养殖基地建设项目（100个）</t>
  </si>
  <si>
    <t>重点支持养殖基地畜禽舍、饲料储藏室、办公室、消毒室、技术服务室、病死畜禽无害化处理间等基础设施建设。</t>
  </si>
  <si>
    <t>二</t>
  </si>
  <si>
    <t>畜牧业保障和服务体系建设工程（共1349个）</t>
  </si>
  <si>
    <t>畜禽良种繁育体系建设工程  （289个）</t>
  </si>
  <si>
    <t>畜禽原种场建设项目（30个）</t>
  </si>
  <si>
    <t>2015-2020</t>
  </si>
  <si>
    <t>从国外引进优质畜禽原种和基础设施建设。</t>
  </si>
  <si>
    <t>畜禽良种扩繁场建设项目（200个）</t>
  </si>
  <si>
    <t>种畜禽核心群和基础设施建设。</t>
  </si>
  <si>
    <t>畜禽遗传资源保护及新品种培育项目（25个）</t>
  </si>
  <si>
    <t>长春、四平、白城、延边、吉林、松原</t>
  </si>
  <si>
    <t>畜禽遗传资源核心群扩繁、畜禽新品种培育及配套基础设施建设。</t>
  </si>
  <si>
    <t>种畜禽质量监测项目（30 个）</t>
  </si>
  <si>
    <t>种畜禽测定中心建设及监测工作。</t>
  </si>
  <si>
    <t>畜禽良种推广项目（4 个）</t>
  </si>
  <si>
    <t>畜禽良种推广补贴。</t>
  </si>
  <si>
    <t>动物防疫体系建设工程（1054个）</t>
  </si>
  <si>
    <t>吉林省县、乡级疫苗冷链体系建设项目（60项）</t>
  </si>
  <si>
    <t>全省60个县（市、区）及所辖的684个乡镇街道</t>
  </si>
  <si>
    <t>更新改造不符合条件的县级疫苗冷冻、冷藏库，填平补齐所需冰箱、冰柜；维修改造冷藏窖，推广建设乡镇级疫苗冷冻库、冷藏库或填平补齐所需冰箱、冰柜，满足储存疫苗所需空间和温度等条件。</t>
  </si>
  <si>
    <t>吉林省县级兽医实验室建设项目（54项）</t>
  </si>
  <si>
    <t>全省54个县（市、区）</t>
  </si>
  <si>
    <t>每个中心新建或改造实验室，符合农业部验收考核要求，更新或补齐相关仪器设备等。</t>
  </si>
  <si>
    <t>省、市、县三级动物检疫监督设施建设项目（71项）</t>
  </si>
  <si>
    <t>省本级、9个市级、长白山管委会和60个县(市、区)</t>
  </si>
  <si>
    <r>
      <t>建设和完善省本级、9个市级、长白山管委会和54个县级动物卫生监督所，配备检疫、监督执法工作所需的仪器设备和调查取证、交通、通讯等设备，推广</t>
    </r>
    <r>
      <rPr>
        <sz val="10"/>
        <rFont val="宋体"/>
        <family val="0"/>
      </rPr>
      <t>“动监E通”的应用。</t>
    </r>
  </si>
  <si>
    <t>市、县级动物防疫物资保障体系建设项目（70项）</t>
  </si>
  <si>
    <t>9个市级、长白山管委会和60个县(市、区)</t>
  </si>
  <si>
    <t>新改建市、县级动物防疫物资储备库，填充补充应急物资储备。</t>
  </si>
  <si>
    <t>吉林省无规定动物疫病区屏障体系建设项目（60项）</t>
  </si>
  <si>
    <t>全省60个县（市、区）</t>
  </si>
  <si>
    <t>设立动物卫生监督检查站和指定通道，建成五里坡站、拉林河站、风华站、石头井子站4个高速公路动物卫生监督检查站；改建洮南市洮府、通榆县羊井子、长岭县前七号等3个省境间公路动物卫生监督检查站；维修改造28个公路和7个铁路动物卫生监督检查站；配备或更新动物卫生监督检查站所需消毒通道、快速检测设备、实时监控设施、交通通讯工具等相关监督执法设施设备；在与内蒙古自治区接壤的洮北区建设1个省级动物隔离场；在进入无疫区边界的主要交通道口设置非临时性的警示标志(在指定通道设置35个警示牌，在非指定通道设置50个警示牌)；在动物卫生监督检查站和省境间非指定通道主要公路等重点部位安装视频监控系统。</t>
  </si>
  <si>
    <t>吉林省动物及其产品无害化处理场建设项目（17项）</t>
  </si>
  <si>
    <t>全省50个县、市、区</t>
  </si>
  <si>
    <t>病死畜禽及其产品无害化处理基础设施建设及相关仪器设备购置等。</t>
  </si>
  <si>
    <t>吉林省种畜禽场垂直传播疫病净化项目（30项）</t>
  </si>
  <si>
    <t>全省各市（州）、县（市区）</t>
  </si>
  <si>
    <t>对全省种畜禽场禽流感、新城疫、猪瘟、猪伪狂犬病等动物疫病持续开展监测和净化，由核心群向繁殖群沿垂直引种路线逐步开展曾祖代、祖代、商品代畜禽群的次级疫病净化工作，有效地切断种畜禽重点疫病的传播途径，最终实现种畜禽重点疫病的净化。</t>
  </si>
  <si>
    <t>动物防疫社会化服务保障项目</t>
  </si>
  <si>
    <t>为基层购买动物防疫工作服务提供补助，指导、鼓励全省兽医协会、防疫合作社等社会团体承担起动物防疫社会化服务保障职能。</t>
  </si>
  <si>
    <t>草原生态保护与利用建设工程（4个）</t>
  </si>
  <si>
    <t>草原围栏建设项目</t>
  </si>
  <si>
    <t>建设工程围栏、生物围栏和壕围栏20万公顷。</t>
  </si>
  <si>
    <t>草原水利建设项目</t>
  </si>
  <si>
    <t>修建灌溉50万公顷草原水利设施，草原以建设草原水利排灌设施为主。</t>
  </si>
  <si>
    <t>退牧还草工程项目</t>
  </si>
  <si>
    <t>草原围栏、退化草原改良和人工草地建设141.8万亩，棚舍140万平米。</t>
  </si>
  <si>
    <t>三化草原治理项目</t>
  </si>
  <si>
    <t>1.改良草原30万公顷，以工程围栏为主，实施深松、补播等改良措施。2.人工种草10万公顷，以深松、浅翻播种优良牧草为主。3.治理碱化草原20万公顷，采取综合技术措施，种植碱茅等耐盐碱植物，治理盐碱化草原。4.治理沙化草原10公顷，以种植沙打旺等耐沙、耐旱植物为主，固定沙丘。5.建设牧草良种繁育基地2万公顷，以紫花苜蓿、羊草、碱茅、胡枝子、三叶草等优良牧草种子生产扩繁为主。</t>
  </si>
  <si>
    <t>畜产品质量安全体系建设工程（1个）</t>
  </si>
  <si>
    <t>省本级建设项目</t>
  </si>
  <si>
    <t>1.吉林省畜产品质量安全追溯监管信息平台建设工程。“整合动监e通”、兽药饲料信息系统和屠宰视频监控系统等现有资源，新建生产资料和畜禽产品的网上产销对接结算平台，以及兽医120应急救助系统。项目建成后，畜牧行业用户可达70万户，预计结算额超500亿元。2.畜禽定点屠宰场质量安全链项目工程。用于支持25-50个县域屠宰企业质量安全链建设，实现个关键点安全可控。3.畜产品质量安全检验检测工程。对全省2万户养殖企业进行“瘦肉精”活畜尿液快速检测，开展6375批次畜禽产品质量安全监测。4.畜产品质量安全突发事件应急及畜产品质量安全风险监测评估建设项目。开展省级畜产品质量安全突发事件应急处置和2500批次畜产品质量安全风险监测评估工作。</t>
  </si>
  <si>
    <t>（五）</t>
  </si>
  <si>
    <t>畜牧业信息管理建设工程（共1个）</t>
  </si>
  <si>
    <t>畜牧业信息化平台建设项目</t>
  </si>
  <si>
    <t>长春</t>
  </si>
  <si>
    <t>2019-2020</t>
  </si>
  <si>
    <t>1.2019年启动畜牧兽医技术呼叫服务中心、畜牧兽医办公自动化平台、动物疫病防控服务平台整体建设工作。
2. 2019年-2020年追溯监管项目建设计划覆盖猪、牛、羊、禽、鹿等多畜种，并对投入使用的系统进行升级改造，与国家追溯数据中心实现对接。
3. 2019年-2020年统一数据标准，完成畜牧兽医业务平台研发与整合，建成畜牧兽医大数据中心。</t>
  </si>
  <si>
    <t>三</t>
  </si>
  <si>
    <t xml:space="preserve">畜产品深加工工程（共23个）                        </t>
  </si>
  <si>
    <t>雏鹰农牧集团股份有限公司出栏400万头生猪现代化产业链项目</t>
  </si>
  <si>
    <t>洮南市工业园区、黑水镇、向阳乡等乡镇</t>
  </si>
  <si>
    <t>2013-2017</t>
  </si>
  <si>
    <t>年出栏生猪400万头，屠宰加工生猪200万头。2015年主要建设二龙区95万头生猪养殖基地1998栋猪舍、1个屠宰及熟食加工厂、 1个有机肥加工厂、1个科研楼和无害化处理厂。</t>
  </si>
  <si>
    <t>中粮吉林松原长岭肉食产业链基地项目（一期200万头生猪）</t>
  </si>
  <si>
    <t>长岭工业集中区、三十号乡、大兴镇等乡镇</t>
  </si>
  <si>
    <t>2013-2018</t>
  </si>
  <si>
    <t>一期项目年出栏商品猪200万头、饲料50万吨、加工熟食5万吨。2015年主要建设1个饲料加工厂和35万头生猪养殖场内部设备安装及附属设施。</t>
  </si>
  <si>
    <t>正邦集团600万头生猪养殖一体化项目（一期200万头生猪）</t>
  </si>
  <si>
    <t>扶余市三井子种畜场北一公里处</t>
  </si>
  <si>
    <t>一期项目年出栏、屠宰加工生猪200万头。2015年主要建设1个生猪基地、 1个饲料加工厂。</t>
  </si>
  <si>
    <t>温氏100万头生猪养殖及粮食收储项目</t>
  </si>
  <si>
    <t>公主岭市、伊通县</t>
  </si>
  <si>
    <t>2014-2018</t>
  </si>
  <si>
    <t>公主岭市一期项目年出栏生猪50万头，收储粮食50万吨。2015年主要建设大榆树种猪场二期6栋猪舍，伊通县一期项目年出栏生猪50万头，收储粮食50万吨。2015年主要建设马鞍山商品仔猪繁育场二期6栋猪舍。</t>
  </si>
  <si>
    <t>吉林齐全100万头生猪繁育及有机肥加工一体化项目</t>
  </si>
  <si>
    <t>松原市宁江区松原港工贸集中区</t>
  </si>
  <si>
    <t>年饲养生猪100万头。2015年主要建设1个有机肥厂，进行1个饲料加工厂设备安装及附属设施建设，带户200户。</t>
  </si>
  <si>
    <t>吉林中新成食品有限公司150万头生猪养殖加工产业化项目</t>
  </si>
  <si>
    <t>永吉县中新食品工业区</t>
  </si>
  <si>
    <t>2012-2023</t>
  </si>
  <si>
    <t>年养殖、加工生猪150万头，年产饲料11万吨。2015年主要改造1个祖代种猪场和1个父母代扩繁场，新开工建设1个父母代扩繁场、14个育肥场、1个种公猪站，2个消洗中心，1个屠宰加工厂。</t>
  </si>
  <si>
    <t>精气神30万头有机山黑猪养殖加工项目</t>
  </si>
  <si>
    <t>扶松县兴隆乡、兴参镇</t>
  </si>
  <si>
    <t>2012-2017</t>
  </si>
  <si>
    <t>年养殖、加工山黑猪30万头。2015年主要建设小北山育肥猪场二期、兴参种猪场三期</t>
  </si>
  <si>
    <t>华西新希望100万头生猪养殖加工和四川新希望集团农畜科技产业园项目</t>
  </si>
  <si>
    <t>松原市、梨树经济开发区</t>
  </si>
  <si>
    <t>年养殖、加工生猪100万头。2015年主要建设1个祖代种猪场和1个饲料加工厂。年屠宰加工生猪150万头。2015年主要建设1个祖代种猪场，进行加工厂设备调试。</t>
  </si>
  <si>
    <t>泰国正大集团有限公司肉鸡产业综合加工项目</t>
  </si>
  <si>
    <t>榆树市环城工业园区、五棵树等乡镇</t>
  </si>
  <si>
    <t>2010-2016</t>
  </si>
  <si>
    <t>年可养殖、屠宰肉鸡1亿只。2015年主要建设8个肉鸡养殖场、10个种鸡场、1个屠宰加工厂和1个饲料加工厂，完成续建4个肉鸡养殖场设备安装。</t>
  </si>
  <si>
    <t>吉林德生牧业年屠宰加工2000万只肉鸡项目</t>
  </si>
  <si>
    <t>舒兰市法特牧业加工园区</t>
  </si>
  <si>
    <t>2014-2016</t>
  </si>
  <si>
    <t>年屠宰加工肉鸡2000万只、10万吨熟食加工。2015年主要建设1个肉鸡屠宰加工厂、1个熟食加工厂一期、1个研发中心和50家食品快餐连锁店。</t>
  </si>
  <si>
    <t>杉矿集团吉林卓越实业股份有限公司现代农牧一期配套工程项目</t>
  </si>
  <si>
    <t>辉南县辉南镇、朝阳镇、辉发城镇、杉松岗镇</t>
  </si>
  <si>
    <t>2014-2017</t>
  </si>
  <si>
    <t>建设3万吨熟食深加工厂一个及配套附属设备，建设肉鸡场1个，年出栏500万只肉鸡，改建种鸡场1个，建设孵化场1个，年孵化出雏3500万。2015年主要建设1个肉鸡场、1个孵化场，改建1个种鸡场，购入熟食加工出口产品设备</t>
  </si>
  <si>
    <t>正方禽产品深加工项目</t>
  </si>
  <si>
    <t>梅河口市梅河东大街3888号</t>
  </si>
  <si>
    <t>养殖、加工500万只长白飞鸭，年加工5000吨熟食、饲料10万吨、有机肥5万吨。2015年主要扩建4个飞鸭养殖场，改建1个屠宰加厂，建设1个飞鸭养殖场、1个饲料厂和1个有机肥厂</t>
  </si>
  <si>
    <t>皓月200万头肉牛产业化项目（一期100万头肉牛）</t>
  </si>
  <si>
    <t>长春市</t>
  </si>
  <si>
    <t>2013-2020</t>
  </si>
  <si>
    <t>一期长春地区年出栏肉牛100万头。2015年主要建设5个肉牛养殖场和2个母牛养殖场。</t>
  </si>
  <si>
    <t>吉林浩鑫肉牛标准化生态养殖循环经济项目</t>
  </si>
  <si>
    <t>长春市双阳区齐家镇长兴村</t>
  </si>
  <si>
    <t>年养殖肉牛10万头，年加工饲料10万吨，年产沼气438万立方米、有机肥2.04万吨、沼液肥13.77万吨。2015年主要建设1个肉牛屠宰加工厂、1个饲料加工厂、380栋大棚、1个肉牛养殖场内部设备及附属设施。</t>
  </si>
  <si>
    <t>吉林省维多利草原红牛育肥屠宰加工项目</t>
  </si>
  <si>
    <t>通榆县开发区、三家子牛场</t>
  </si>
  <si>
    <t>年出栏肉牛1万头，年屠宰2万头肉牛。2015年主要建设1个肉牛养殖场二期，1个屠宰加工厂、1个饲料加工厂。</t>
  </si>
  <si>
    <t>四平市广莱牧业有限公司奶牛养殖场建设项目</t>
  </si>
  <si>
    <t>四平市铁东区山门镇、石岭镇</t>
  </si>
  <si>
    <t>年养殖奶牛1.1万头。2015年主要建设2个奶牛养殖场。</t>
  </si>
  <si>
    <t>乾羊牧业有限公司100万只肉羊产业化项目</t>
  </si>
  <si>
    <t>乾安县工业园区</t>
  </si>
  <si>
    <t>屠宰加工肉羊100万只，年加工熟食5000吨。2015年主要建设1个种羊场二期、1个肉羊场二期、1小型屠宰点、1个饲料加工厂</t>
  </si>
  <si>
    <t>河北君乐宝年产20万吨酸奶及乳酸菌饮料生产建设项目</t>
  </si>
  <si>
    <t>四平市铁东区</t>
  </si>
  <si>
    <t>2015-2017</t>
  </si>
  <si>
    <t>20万吨酸奶及乳酸菌饲料生产，2015年主要建设1个乳制品加工厂一期</t>
  </si>
  <si>
    <t>长双鹿业集团家养梅花鹿全产业链开发项目</t>
  </si>
  <si>
    <t>双阳区经济开发区</t>
  </si>
  <si>
    <t>年加工鹿肉3300吨、年产鹿宝养生饮品6000万瓶、年产鹿宝补酒500万瓶、全国设立300家吉鹿源品牌店。2015年主要建设肉品加工厂、饮品加工厂、补酒加工厂、冷链配送中心、种鹿场改造、长春样板店、北京总店及30家连锁店。</t>
  </si>
  <si>
    <t>家养梅花鹿产品精深加工与开发项目</t>
  </si>
  <si>
    <r>
      <t>2</t>
    </r>
    <r>
      <rPr>
        <sz val="10"/>
        <rFont val="宋体"/>
        <family val="0"/>
      </rPr>
      <t>016-2020</t>
    </r>
  </si>
  <si>
    <t>支持梅花鹿产品生产企业精深加工、产品研发、市场销售等项目建设。</t>
  </si>
  <si>
    <t>东丰梅花鹿产业园建设项目</t>
  </si>
  <si>
    <t>东丰县</t>
  </si>
  <si>
    <t>征地25万平方米，建设园区道路25180平方米，园区绿化55000平方米，建筑2584平方米，及给排水、供热、供电、通信、网络等工程的建筑、安装、设备购置；建设东丰药业退城进区项目保健食品生产基地、中成药生产基地、保健酒生产基地。</t>
  </si>
  <si>
    <t>中国鹿乡鹿产品交易综合体 (鹿产品交易中心)项目</t>
  </si>
  <si>
    <t>长春市双阳区</t>
  </si>
  <si>
    <t>鹿产品交易区、检测中心、办公及配套服务区、信息区、物流区、独立商铺区、精加工产品超市、大屏幕报价系统、交易大厅、电视监控系统等。</t>
  </si>
  <si>
    <t>广泽农牧科技有限公司2万奶牛基地建设项目</t>
  </si>
  <si>
    <t>长春市九台区</t>
  </si>
  <si>
    <t>建设2个1万头奶牛标准化规模养殖基地建设，包括牛舍等土建工程和配套附属设施及相关仪器设备购置。</t>
  </si>
  <si>
    <t>四</t>
  </si>
  <si>
    <r>
      <t>饲料加工工程（共1</t>
    </r>
    <r>
      <rPr>
        <b/>
        <sz val="10"/>
        <rFont val="宋体"/>
        <family val="0"/>
      </rPr>
      <t>02个）</t>
    </r>
  </si>
  <si>
    <t>粗饲料开发利用建设项目(2个）</t>
  </si>
  <si>
    <t>支持秸秆饲料加工生产企业建设，在长春、四平、松原、白城地区重点支持秸秆饲料产业化基地建设。</t>
  </si>
  <si>
    <t>青黄贮项目（70个）</t>
  </si>
  <si>
    <t>2013－2020</t>
  </si>
  <si>
    <t>新建青黄贮窖100万立方米。</t>
  </si>
  <si>
    <t>0.62亿元</t>
  </si>
  <si>
    <t>膨化颗粒打捆草粉饲料项目（30个）</t>
  </si>
  <si>
    <t>生产膨化颗粒打捆草粉饲料200万吨。</t>
  </si>
  <si>
    <t>0.70亿元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</si>
</sst>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_);[Red]\(0\)"/>
  </numFmts>
  <fonts count="47">
    <font>
      <sz val="12"/>
      <name val="宋体"/>
      <family val="0"/>
    </font>
    <font>
      <sz val="10"/>
      <name val="宋体"/>
      <family val="0"/>
    </font>
    <font>
      <b/>
      <sz val="10"/>
      <name val="宋体"/>
      <family val="0"/>
    </font>
    <font>
      <b/>
      <sz val="10"/>
      <name val="黑体"/>
      <family val="3"/>
    </font>
    <font>
      <sz val="9"/>
      <name val="宋体"/>
      <family val="0"/>
    </font>
    <font>
      <sz val="14"/>
      <name val="黑体"/>
      <family val="3"/>
    </font>
    <font>
      <b/>
      <sz val="18"/>
      <name val="方正小标宋简体"/>
      <family val="0"/>
    </font>
    <font>
      <sz val="10"/>
      <name val="Times New Roman"/>
      <family val="1"/>
    </font>
    <font>
      <sz val="10"/>
      <color indexed="8"/>
      <name val="宋体"/>
      <family val="0"/>
    </font>
    <font>
      <sz val="11"/>
      <color indexed="9"/>
      <name val="宋体"/>
      <family val="0"/>
    </font>
    <font>
      <sz val="12"/>
      <name val="Times New Roman"/>
      <family val="1"/>
    </font>
    <font>
      <b/>
      <sz val="11"/>
      <color indexed="8"/>
      <name val="宋体"/>
      <family val="0"/>
    </font>
    <font>
      <sz val="11"/>
      <color indexed="8"/>
      <name val="宋体"/>
      <family val="0"/>
    </font>
    <font>
      <b/>
      <sz val="15"/>
      <color indexed="62"/>
      <name val="宋体"/>
      <family val="0"/>
    </font>
    <font>
      <sz val="11"/>
      <color indexed="16"/>
      <name val="宋体"/>
      <family val="0"/>
    </font>
    <font>
      <sz val="11"/>
      <color indexed="53"/>
      <name val="宋体"/>
      <family val="0"/>
    </font>
    <font>
      <sz val="11"/>
      <color indexed="62"/>
      <name val="宋体"/>
      <family val="0"/>
    </font>
    <font>
      <b/>
      <sz val="11"/>
      <color indexed="53"/>
      <name val="宋体"/>
      <family val="0"/>
    </font>
    <font>
      <b/>
      <sz val="11"/>
      <color indexed="63"/>
      <name val="宋体"/>
      <family val="0"/>
    </font>
    <font>
      <b/>
      <sz val="13"/>
      <color indexed="62"/>
      <name val="宋体"/>
      <family val="0"/>
    </font>
    <font>
      <sz val="11"/>
      <color indexed="10"/>
      <name val="宋体"/>
      <family val="0"/>
    </font>
    <font>
      <sz val="11"/>
      <color indexed="17"/>
      <name val="宋体"/>
      <family val="0"/>
    </font>
    <font>
      <i/>
      <sz val="11"/>
      <color indexed="23"/>
      <name val="宋体"/>
      <family val="0"/>
    </font>
    <font>
      <b/>
      <sz val="11"/>
      <color indexed="62"/>
      <name val="宋体"/>
      <family val="0"/>
    </font>
    <font>
      <u val="single"/>
      <sz val="12"/>
      <color indexed="36"/>
      <name val="宋体"/>
      <family val="0"/>
    </font>
    <font>
      <b/>
      <sz val="11"/>
      <color indexed="9"/>
      <name val="宋体"/>
      <family val="0"/>
    </font>
    <font>
      <b/>
      <sz val="18"/>
      <color indexed="62"/>
      <name val="宋体"/>
      <family val="0"/>
    </font>
    <font>
      <u val="single"/>
      <sz val="12"/>
      <color indexed="12"/>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2" fillId="9" borderId="0" applyNumberFormat="0" applyBorder="0" applyAlignment="0" applyProtection="0"/>
    <xf numFmtId="0" fontId="33" fillId="0" borderId="5" applyNumberFormat="0" applyFill="0" applyAlignment="0" applyProtection="0"/>
    <xf numFmtId="0" fontId="32"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10" fillId="0" borderId="0">
      <alignment/>
      <protection/>
    </xf>
    <xf numFmtId="0" fontId="45"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3">
    <xf numFmtId="0" fontId="0" fillId="0" borderId="0" xfId="0" applyAlignment="1">
      <alignment/>
    </xf>
    <xf numFmtId="176" fontId="1" fillId="0" borderId="0" xfId="0" applyNumberFormat="1" applyFont="1" applyBorder="1" applyAlignment="1">
      <alignment horizontal="center" vertical="center" wrapText="1"/>
    </xf>
    <xf numFmtId="176" fontId="2" fillId="0" borderId="0" xfId="0" applyNumberFormat="1" applyFont="1" applyBorder="1" applyAlignment="1">
      <alignment vertical="center" wrapText="1"/>
    </xf>
    <xf numFmtId="176" fontId="3" fillId="0" borderId="0" xfId="0" applyNumberFormat="1" applyFont="1" applyBorder="1" applyAlignment="1">
      <alignment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176" fontId="4" fillId="0" borderId="0" xfId="0" applyNumberFormat="1" applyFont="1" applyBorder="1" applyAlignment="1">
      <alignment vertical="center" wrapText="1"/>
    </xf>
    <xf numFmtId="0" fontId="0" fillId="0" borderId="0" xfId="0" applyBorder="1" applyAlignment="1">
      <alignment/>
    </xf>
    <xf numFmtId="176" fontId="1" fillId="0" borderId="0" xfId="0" applyNumberFormat="1" applyFont="1" applyBorder="1" applyAlignment="1">
      <alignment horizontal="left" vertical="center" wrapText="1"/>
    </xf>
    <xf numFmtId="176" fontId="1" fillId="0" borderId="0" xfId="0" applyNumberFormat="1" applyFont="1" applyBorder="1" applyAlignment="1">
      <alignment vertical="center" wrapText="1"/>
    </xf>
    <xf numFmtId="176" fontId="5" fillId="0" borderId="0" xfId="0" applyNumberFormat="1" applyFont="1" applyBorder="1" applyAlignment="1">
      <alignment horizontal="left" vertical="center" wrapText="1"/>
    </xf>
    <xf numFmtId="176" fontId="6" fillId="0" borderId="0" xfId="0" applyNumberFormat="1" applyFont="1" applyBorder="1" applyAlignment="1">
      <alignment horizontal="center" vertical="center" wrapText="1"/>
    </xf>
    <xf numFmtId="176" fontId="7" fillId="0" borderId="10" xfId="0" applyNumberFormat="1" applyFont="1" applyBorder="1" applyAlignment="1">
      <alignment horizontal="right" vertical="center" wrapText="1"/>
    </xf>
    <xf numFmtId="176" fontId="1" fillId="0" borderId="11"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1" fillId="0" borderId="11" xfId="0" applyNumberFormat="1" applyFont="1" applyBorder="1" applyAlignment="1">
      <alignment vertical="center" wrapText="1"/>
    </xf>
    <xf numFmtId="177" fontId="2" fillId="0" borderId="11" xfId="0" applyNumberFormat="1" applyFont="1" applyBorder="1" applyAlignment="1">
      <alignment horizontal="right" vertical="center" wrapText="1"/>
    </xf>
    <xf numFmtId="176" fontId="2" fillId="0" borderId="11" xfId="0" applyNumberFormat="1" applyFont="1" applyBorder="1" applyAlignment="1">
      <alignment vertical="center" wrapText="1"/>
    </xf>
    <xf numFmtId="0" fontId="1" fillId="0" borderId="11" xfId="0" applyFont="1" applyBorder="1" applyAlignment="1">
      <alignment vertical="center" wrapText="1"/>
    </xf>
    <xf numFmtId="177" fontId="1" fillId="0" borderId="11" xfId="0" applyNumberFormat="1" applyFont="1" applyBorder="1" applyAlignment="1">
      <alignment horizontal="right" vertical="center" wrapText="1"/>
    </xf>
    <xf numFmtId="177" fontId="1" fillId="0" borderId="11" xfId="0" applyNumberFormat="1" applyFont="1" applyBorder="1" applyAlignment="1">
      <alignment vertical="center" wrapText="1"/>
    </xf>
    <xf numFmtId="0" fontId="2" fillId="0" borderId="11" xfId="0" applyFont="1" applyBorder="1" applyAlignment="1">
      <alignment vertical="center" wrapText="1"/>
    </xf>
    <xf numFmtId="177" fontId="8" fillId="0" borderId="11" xfId="0" applyNumberFormat="1" applyFont="1" applyBorder="1" applyAlignment="1">
      <alignment horizontal="right" vertical="center" wrapText="1"/>
    </xf>
    <xf numFmtId="0" fontId="1" fillId="0" borderId="11" xfId="0" applyFont="1" applyBorder="1" applyAlignment="1">
      <alignment horizontal="center" vertical="center" wrapText="1"/>
    </xf>
    <xf numFmtId="176" fontId="1" fillId="0" borderId="11" xfId="0" applyNumberFormat="1" applyFont="1" applyBorder="1" applyAlignment="1">
      <alignment horizontal="left" vertical="center" wrapText="1"/>
    </xf>
    <xf numFmtId="0" fontId="1" fillId="0" borderId="11" xfId="0" applyFont="1" applyBorder="1" applyAlignment="1" applyProtection="1">
      <alignment vertical="center" wrapText="1"/>
      <protection/>
    </xf>
    <xf numFmtId="176" fontId="1" fillId="0" borderId="11" xfId="0" applyNumberFormat="1" applyFont="1" applyBorder="1" applyAlignment="1" applyProtection="1">
      <alignment vertical="center" wrapText="1"/>
      <protection/>
    </xf>
    <xf numFmtId="178" fontId="1" fillId="0" borderId="11" xfId="0" applyNumberFormat="1" applyFont="1" applyBorder="1" applyAlignment="1" applyProtection="1">
      <alignment vertical="center" wrapText="1"/>
      <protection/>
    </xf>
    <xf numFmtId="0" fontId="1" fillId="0" borderId="11" xfId="0" applyFont="1" applyFill="1" applyBorder="1" applyAlignment="1">
      <alignment horizontal="center" vertical="center" wrapText="1"/>
    </xf>
    <xf numFmtId="179" fontId="1" fillId="0" borderId="11" xfId="0" applyNumberFormat="1" applyFont="1" applyBorder="1" applyAlignment="1" applyProtection="1">
      <alignment vertical="center" wrapText="1"/>
      <protection/>
    </xf>
    <xf numFmtId="0" fontId="1" fillId="0" borderId="12" xfId="0" applyFont="1" applyBorder="1" applyAlignment="1" applyProtection="1">
      <alignment vertical="center" wrapText="1"/>
      <protection/>
    </xf>
    <xf numFmtId="178" fontId="1" fillId="0" borderId="12" xfId="0" applyNumberFormat="1" applyFont="1" applyBorder="1" applyAlignment="1" applyProtection="1">
      <alignment vertical="center" wrapText="1"/>
      <protection/>
    </xf>
    <xf numFmtId="179" fontId="1" fillId="0" borderId="12" xfId="0" applyNumberFormat="1" applyFont="1" applyBorder="1" applyAlignment="1" applyProtection="1">
      <alignment vertical="center" wrapText="1"/>
      <protection/>
    </xf>
    <xf numFmtId="176" fontId="1" fillId="0" borderId="11" xfId="0" applyNumberFormat="1" applyFont="1" applyBorder="1" applyAlignment="1" applyProtection="1">
      <alignment horizontal="left" vertical="center" wrapText="1"/>
      <protection/>
    </xf>
    <xf numFmtId="176" fontId="1" fillId="0" borderId="11" xfId="0" applyNumberFormat="1" applyFont="1" applyBorder="1" applyAlignment="1" applyProtection="1">
      <alignment horizontal="justify" vertical="center" wrapText="1"/>
      <protection/>
    </xf>
    <xf numFmtId="178" fontId="1" fillId="0" borderId="11" xfId="0" applyNumberFormat="1" applyFont="1" applyBorder="1" applyAlignment="1" applyProtection="1">
      <alignment horizontal="right" vertical="center" wrapText="1"/>
      <protection/>
    </xf>
    <xf numFmtId="176" fontId="1" fillId="0" borderId="11" xfId="0" applyNumberFormat="1" applyFont="1" applyBorder="1" applyAlignment="1" applyProtection="1">
      <alignment horizontal="right" vertical="center" wrapText="1"/>
      <protection/>
    </xf>
    <xf numFmtId="0" fontId="1" fillId="0" borderId="11" xfId="0" applyFont="1" applyBorder="1" applyAlignment="1">
      <alignment horizontal="right" vertical="center" wrapText="1"/>
    </xf>
    <xf numFmtId="179" fontId="1" fillId="0" borderId="11" xfId="0" applyNumberFormat="1" applyFont="1" applyFill="1" applyBorder="1" applyAlignment="1">
      <alignment vertical="center" wrapText="1"/>
    </xf>
    <xf numFmtId="176" fontId="1" fillId="0" borderId="11" xfId="0" applyNumberFormat="1" applyFont="1" applyBorder="1" applyAlignment="1">
      <alignment horizontal="right" vertical="center" wrapText="1"/>
    </xf>
    <xf numFmtId="0" fontId="46" fillId="0" borderId="11" xfId="0" applyFont="1" applyBorder="1" applyAlignment="1">
      <alignment vertical="center" wrapText="1"/>
    </xf>
    <xf numFmtId="176" fontId="1" fillId="0" borderId="12" xfId="0" applyNumberFormat="1" applyFont="1" applyBorder="1" applyAlignment="1">
      <alignment horizontal="center" vertical="center" wrapText="1"/>
    </xf>
    <xf numFmtId="176" fontId="1" fillId="0" borderId="13"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普通_活用表_亿元表"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ill>
        <patternFill patternType="none">
          <fgColor indexed="64"/>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0</xdr:rowOff>
    </xdr:from>
    <xdr:to>
      <xdr:col>7</xdr:col>
      <xdr:colOff>0</xdr:colOff>
      <xdr:row>6</xdr:row>
      <xdr:rowOff>0</xdr:rowOff>
    </xdr:to>
    <xdr:sp>
      <xdr:nvSpPr>
        <xdr:cNvPr id="1" name="Line 446"/>
        <xdr:cNvSpPr>
          <a:spLocks/>
        </xdr:cNvSpPr>
      </xdr:nvSpPr>
      <xdr:spPr>
        <a:xfrm flipH="1" flipV="1">
          <a:off x="8181975" y="14097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7</xdr:col>
      <xdr:colOff>0</xdr:colOff>
      <xdr:row>6</xdr:row>
      <xdr:rowOff>0</xdr:rowOff>
    </xdr:from>
    <xdr:to>
      <xdr:col>7</xdr:col>
      <xdr:colOff>0</xdr:colOff>
      <xdr:row>6</xdr:row>
      <xdr:rowOff>0</xdr:rowOff>
    </xdr:to>
    <xdr:sp>
      <xdr:nvSpPr>
        <xdr:cNvPr id="2" name="Line 447"/>
        <xdr:cNvSpPr>
          <a:spLocks/>
        </xdr:cNvSpPr>
      </xdr:nvSpPr>
      <xdr:spPr>
        <a:xfrm flipH="1" flipV="1">
          <a:off x="8181975" y="14097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7</xdr:col>
      <xdr:colOff>0</xdr:colOff>
      <xdr:row>6</xdr:row>
      <xdr:rowOff>0</xdr:rowOff>
    </xdr:from>
    <xdr:to>
      <xdr:col>7</xdr:col>
      <xdr:colOff>0</xdr:colOff>
      <xdr:row>6</xdr:row>
      <xdr:rowOff>0</xdr:rowOff>
    </xdr:to>
    <xdr:sp>
      <xdr:nvSpPr>
        <xdr:cNvPr id="3" name="Line 448"/>
        <xdr:cNvSpPr>
          <a:spLocks/>
        </xdr:cNvSpPr>
      </xdr:nvSpPr>
      <xdr:spPr>
        <a:xfrm flipH="1" flipV="1">
          <a:off x="8181975" y="14097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7</xdr:col>
      <xdr:colOff>0</xdr:colOff>
      <xdr:row>6</xdr:row>
      <xdr:rowOff>0</xdr:rowOff>
    </xdr:from>
    <xdr:to>
      <xdr:col>7</xdr:col>
      <xdr:colOff>0</xdr:colOff>
      <xdr:row>6</xdr:row>
      <xdr:rowOff>0</xdr:rowOff>
    </xdr:to>
    <xdr:sp>
      <xdr:nvSpPr>
        <xdr:cNvPr id="4" name="Line 449"/>
        <xdr:cNvSpPr>
          <a:spLocks/>
        </xdr:cNvSpPr>
      </xdr:nvSpPr>
      <xdr:spPr>
        <a:xfrm flipH="1" flipV="1">
          <a:off x="8181975" y="14097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3"/>
  <sheetViews>
    <sheetView showZeros="0" tabSelected="1" view="pageBreakPreview" zoomScaleSheetLayoutView="100" workbookViewId="0" topLeftCell="B39">
      <selection activeCell="E49" sqref="E49"/>
    </sheetView>
  </sheetViews>
  <sheetFormatPr defaultColWidth="9.00390625" defaultRowHeight="14.25" outlineLevelRow="1"/>
  <cols>
    <col min="1" max="1" width="6.375" style="1" customWidth="1"/>
    <col min="2" max="2" width="25.625" style="8" customWidth="1"/>
    <col min="3" max="3" width="16.25390625" style="1" customWidth="1"/>
    <col min="4" max="4" width="9.375" style="1" customWidth="1"/>
    <col min="5" max="5" width="31.75390625" style="1" customWidth="1"/>
    <col min="6" max="6" width="9.75390625" style="1" customWidth="1"/>
    <col min="7" max="7" width="8.25390625" style="1" customWidth="1"/>
    <col min="8" max="8" width="0.2421875" style="8" hidden="1" customWidth="1"/>
    <col min="9" max="9" width="15.75390625" style="1" customWidth="1"/>
    <col min="10" max="10" width="4.50390625" style="9" customWidth="1"/>
    <col min="11" max="16384" width="9.00390625" style="9" customWidth="1"/>
  </cols>
  <sheetData>
    <row r="1" spans="1:2" ht="18.75" customHeight="1">
      <c r="A1" s="10" t="s">
        <v>0</v>
      </c>
      <c r="B1" s="10"/>
    </row>
    <row r="2" spans="1:10" ht="22.5" customHeight="1">
      <c r="A2" s="11" t="s">
        <v>1</v>
      </c>
      <c r="B2" s="11"/>
      <c r="C2" s="11"/>
      <c r="D2" s="11"/>
      <c r="E2" s="11"/>
      <c r="F2" s="11"/>
      <c r="G2" s="11"/>
      <c r="H2" s="11"/>
      <c r="I2" s="11"/>
      <c r="J2" s="11"/>
    </row>
    <row r="3" spans="1:10" ht="16.5" customHeight="1">
      <c r="A3" s="12" t="s">
        <v>2</v>
      </c>
      <c r="B3" s="12"/>
      <c r="C3" s="12"/>
      <c r="D3" s="12"/>
      <c r="E3" s="12"/>
      <c r="F3" s="12"/>
      <c r="G3" s="12"/>
      <c r="H3" s="12"/>
      <c r="I3" s="12"/>
      <c r="J3" s="12"/>
    </row>
    <row r="4" spans="1:10" s="1" customFormat="1" ht="19.5" customHeight="1">
      <c r="A4" s="13" t="s">
        <v>3</v>
      </c>
      <c r="B4" s="13" t="s">
        <v>4</v>
      </c>
      <c r="C4" s="13" t="s">
        <v>5</v>
      </c>
      <c r="D4" s="13" t="s">
        <v>6</v>
      </c>
      <c r="E4" s="13" t="s">
        <v>7</v>
      </c>
      <c r="F4" s="13" t="s">
        <v>8</v>
      </c>
      <c r="G4" s="13" t="s">
        <v>9</v>
      </c>
      <c r="H4" s="13"/>
      <c r="I4" s="41" t="s">
        <v>10</v>
      </c>
      <c r="J4" s="13" t="s">
        <v>11</v>
      </c>
    </row>
    <row r="5" spans="1:10" s="1" customFormat="1" ht="21" customHeight="1">
      <c r="A5" s="13"/>
      <c r="B5" s="13"/>
      <c r="C5" s="13"/>
      <c r="D5" s="13"/>
      <c r="E5" s="13"/>
      <c r="F5" s="13"/>
      <c r="G5" s="13"/>
      <c r="H5" s="13"/>
      <c r="I5" s="42"/>
      <c r="J5" s="13"/>
    </row>
    <row r="6" spans="1:10" s="1" customFormat="1" ht="12.75" customHeight="1">
      <c r="A6" s="13"/>
      <c r="B6" s="14" t="s">
        <v>12</v>
      </c>
      <c r="C6" s="15"/>
      <c r="D6" s="15"/>
      <c r="E6" s="15"/>
      <c r="F6" s="16">
        <f>F7+F12+F36+F60</f>
        <v>711.5439999999999</v>
      </c>
      <c r="G6" s="16">
        <f>G7+G12+G36+G60</f>
        <v>141.88</v>
      </c>
      <c r="H6" s="16">
        <f>H7+H12+H36+H60</f>
        <v>0.034</v>
      </c>
      <c r="I6" s="16">
        <f>I7+I12+I36+I60</f>
        <v>556.0600000000001</v>
      </c>
      <c r="J6" s="15"/>
    </row>
    <row r="7" spans="1:10" s="2" customFormat="1" ht="24">
      <c r="A7" s="14" t="s">
        <v>13</v>
      </c>
      <c r="B7" s="17" t="s">
        <v>14</v>
      </c>
      <c r="C7" s="17"/>
      <c r="D7" s="17"/>
      <c r="E7" s="17"/>
      <c r="F7" s="16">
        <f>SUM(F8:F11)</f>
        <v>48.3</v>
      </c>
      <c r="G7" s="16">
        <f>SUM(G8:G11)</f>
        <v>0</v>
      </c>
      <c r="H7" s="16">
        <f>SUM(H8:H11)</f>
        <v>0</v>
      </c>
      <c r="I7" s="16">
        <f>SUM(I8:I11)</f>
        <v>48.3</v>
      </c>
      <c r="J7" s="15"/>
    </row>
    <row r="8" spans="1:10" s="3" customFormat="1" ht="51" customHeight="1">
      <c r="A8" s="13" t="s">
        <v>15</v>
      </c>
      <c r="B8" s="18" t="s">
        <v>16</v>
      </c>
      <c r="C8" s="15" t="s">
        <v>17</v>
      </c>
      <c r="D8" s="15" t="s">
        <v>18</v>
      </c>
      <c r="E8" s="18" t="s">
        <v>19</v>
      </c>
      <c r="F8" s="19">
        <v>20.4</v>
      </c>
      <c r="G8" s="20"/>
      <c r="H8" s="15"/>
      <c r="I8" s="20">
        <v>20.4</v>
      </c>
      <c r="J8" s="15"/>
    </row>
    <row r="9" spans="1:10" s="3" customFormat="1" ht="43.5" customHeight="1">
      <c r="A9" s="13" t="s">
        <v>20</v>
      </c>
      <c r="B9" s="18" t="s">
        <v>21</v>
      </c>
      <c r="C9" s="15" t="s">
        <v>17</v>
      </c>
      <c r="D9" s="15" t="s">
        <v>18</v>
      </c>
      <c r="E9" s="18" t="s">
        <v>22</v>
      </c>
      <c r="F9" s="19">
        <v>2</v>
      </c>
      <c r="G9" s="20">
        <v>0</v>
      </c>
      <c r="H9" s="15"/>
      <c r="I9" s="20">
        <v>2</v>
      </c>
      <c r="J9" s="15"/>
    </row>
    <row r="10" spans="1:10" s="4" customFormat="1" ht="60" customHeight="1">
      <c r="A10" s="13" t="s">
        <v>23</v>
      </c>
      <c r="B10" s="18" t="s">
        <v>24</v>
      </c>
      <c r="C10" s="15" t="s">
        <v>17</v>
      </c>
      <c r="D10" s="15" t="s">
        <v>18</v>
      </c>
      <c r="E10" s="18" t="s">
        <v>25</v>
      </c>
      <c r="F10" s="19">
        <v>5.3</v>
      </c>
      <c r="G10" s="20">
        <v>0</v>
      </c>
      <c r="H10" s="15"/>
      <c r="I10" s="20">
        <v>5.3</v>
      </c>
      <c r="J10" s="13"/>
    </row>
    <row r="11" spans="1:10" s="4" customFormat="1" ht="48" customHeight="1">
      <c r="A11" s="13" t="s">
        <v>26</v>
      </c>
      <c r="B11" s="18" t="s">
        <v>27</v>
      </c>
      <c r="C11" s="15" t="s">
        <v>17</v>
      </c>
      <c r="D11" s="15" t="s">
        <v>18</v>
      </c>
      <c r="E11" s="18" t="s">
        <v>28</v>
      </c>
      <c r="F11" s="19">
        <v>20.6</v>
      </c>
      <c r="G11" s="20"/>
      <c r="H11" s="15"/>
      <c r="I11" s="20">
        <v>20.6</v>
      </c>
      <c r="J11" s="13"/>
    </row>
    <row r="12" spans="1:10" ht="24">
      <c r="A12" s="14" t="s">
        <v>29</v>
      </c>
      <c r="B12" s="21" t="s">
        <v>30</v>
      </c>
      <c r="C12" s="15"/>
      <c r="D12" s="15"/>
      <c r="E12" s="15"/>
      <c r="F12" s="16">
        <f>F13+F19+F28+F33+F34</f>
        <v>42.844</v>
      </c>
      <c r="G12" s="16">
        <f>G13+G19+G28+G33+G34</f>
        <v>1</v>
      </c>
      <c r="H12" s="16">
        <f>H13+H19+H28+H33+H34</f>
        <v>0.034</v>
      </c>
      <c r="I12" s="16">
        <v>41.84</v>
      </c>
      <c r="J12" s="15"/>
    </row>
    <row r="13" spans="1:10" s="3" customFormat="1" ht="22.5" customHeight="1">
      <c r="A13" s="13" t="s">
        <v>15</v>
      </c>
      <c r="B13" s="18" t="s">
        <v>31</v>
      </c>
      <c r="C13" s="18"/>
      <c r="D13" s="18"/>
      <c r="E13" s="15"/>
      <c r="F13" s="22">
        <f>SUM(F15:F18)</f>
        <v>23.75</v>
      </c>
      <c r="G13" s="22">
        <f>SUM(G15:G18)</f>
        <v>0</v>
      </c>
      <c r="H13" s="22">
        <f>SUM(H15:H18)</f>
        <v>0</v>
      </c>
      <c r="I13" s="22">
        <f>SUM(I15:I18)</f>
        <v>23.75</v>
      </c>
      <c r="J13" s="15"/>
    </row>
    <row r="14" spans="1:10" s="3" customFormat="1" ht="12">
      <c r="A14" s="13">
        <v>1</v>
      </c>
      <c r="B14" s="18" t="s">
        <v>32</v>
      </c>
      <c r="C14" s="23" t="s">
        <v>17</v>
      </c>
      <c r="D14" s="23" t="s">
        <v>33</v>
      </c>
      <c r="E14" s="24" t="s">
        <v>34</v>
      </c>
      <c r="F14" s="22">
        <v>6</v>
      </c>
      <c r="G14" s="22"/>
      <c r="H14" s="22"/>
      <c r="I14" s="22">
        <v>6</v>
      </c>
      <c r="J14" s="15"/>
    </row>
    <row r="15" spans="1:10" s="3" customFormat="1" ht="24">
      <c r="A15" s="13">
        <v>2</v>
      </c>
      <c r="B15" s="18" t="s">
        <v>35</v>
      </c>
      <c r="C15" s="23" t="s">
        <v>17</v>
      </c>
      <c r="D15" s="23" t="s">
        <v>33</v>
      </c>
      <c r="E15" s="24" t="s">
        <v>36</v>
      </c>
      <c r="F15" s="22">
        <v>20</v>
      </c>
      <c r="G15" s="22"/>
      <c r="H15" s="22"/>
      <c r="I15" s="22">
        <v>20</v>
      </c>
      <c r="J15" s="15"/>
    </row>
    <row r="16" spans="1:10" s="3" customFormat="1" ht="36.75" customHeight="1">
      <c r="A16" s="13">
        <v>3</v>
      </c>
      <c r="B16" s="18" t="s">
        <v>37</v>
      </c>
      <c r="C16" s="23" t="s">
        <v>38</v>
      </c>
      <c r="D16" s="23" t="s">
        <v>33</v>
      </c>
      <c r="E16" s="24" t="s">
        <v>39</v>
      </c>
      <c r="F16" s="22">
        <v>1.25</v>
      </c>
      <c r="G16" s="22"/>
      <c r="H16" s="22"/>
      <c r="I16" s="22">
        <v>1.25</v>
      </c>
      <c r="J16" s="15"/>
    </row>
    <row r="17" spans="1:10" s="3" customFormat="1" ht="19.5" customHeight="1">
      <c r="A17" s="13">
        <v>4</v>
      </c>
      <c r="B17" s="18" t="s">
        <v>40</v>
      </c>
      <c r="C17" s="23" t="s">
        <v>17</v>
      </c>
      <c r="D17" s="23" t="s">
        <v>33</v>
      </c>
      <c r="E17" s="24" t="s">
        <v>41</v>
      </c>
      <c r="F17" s="22">
        <v>1</v>
      </c>
      <c r="G17" s="22"/>
      <c r="H17" s="22"/>
      <c r="I17" s="22">
        <v>1</v>
      </c>
      <c r="J17" s="15"/>
    </row>
    <row r="18" spans="1:10" s="3" customFormat="1" ht="25.5" customHeight="1">
      <c r="A18" s="13">
        <v>5</v>
      </c>
      <c r="B18" s="18" t="s">
        <v>42</v>
      </c>
      <c r="C18" s="23" t="s">
        <v>17</v>
      </c>
      <c r="D18" s="23" t="s">
        <v>33</v>
      </c>
      <c r="E18" s="24" t="s">
        <v>43</v>
      </c>
      <c r="F18" s="22">
        <v>1.5</v>
      </c>
      <c r="G18" s="22"/>
      <c r="H18" s="22"/>
      <c r="I18" s="22">
        <v>1.5</v>
      </c>
      <c r="J18" s="15"/>
    </row>
    <row r="19" spans="1:10" ht="12">
      <c r="A19" s="13" t="s">
        <v>20</v>
      </c>
      <c r="B19" s="25" t="s">
        <v>44</v>
      </c>
      <c r="C19" s="26"/>
      <c r="D19" s="26"/>
      <c r="E19" s="26"/>
      <c r="F19" s="27">
        <f>SUM(F20:F27)</f>
        <v>6.284</v>
      </c>
      <c r="G19" s="27">
        <f>SUM(G20:G27)</f>
        <v>1</v>
      </c>
      <c r="H19" s="27">
        <f>SUM(H20:H27)</f>
        <v>0</v>
      </c>
      <c r="I19" s="27">
        <f>SUM(I20:I27)</f>
        <v>5.284</v>
      </c>
      <c r="J19" s="15"/>
    </row>
    <row r="20" spans="1:10" s="5" customFormat="1" ht="60" outlineLevel="1">
      <c r="A20" s="28">
        <v>1</v>
      </c>
      <c r="B20" s="25" t="s">
        <v>45</v>
      </c>
      <c r="C20" s="25" t="s">
        <v>46</v>
      </c>
      <c r="D20" s="25" t="s">
        <v>18</v>
      </c>
      <c r="E20" s="25" t="s">
        <v>47</v>
      </c>
      <c r="F20" s="27">
        <v>0.7</v>
      </c>
      <c r="G20" s="29"/>
      <c r="H20" s="29"/>
      <c r="I20" s="27">
        <v>0.7</v>
      </c>
      <c r="J20" s="15"/>
    </row>
    <row r="21" spans="1:10" s="5" customFormat="1" ht="24" outlineLevel="1">
      <c r="A21" s="28">
        <v>2</v>
      </c>
      <c r="B21" s="25" t="s">
        <v>48</v>
      </c>
      <c r="C21" s="25" t="s">
        <v>49</v>
      </c>
      <c r="D21" s="25" t="s">
        <v>18</v>
      </c>
      <c r="E21" s="25" t="s">
        <v>50</v>
      </c>
      <c r="F21" s="27">
        <v>0.54</v>
      </c>
      <c r="G21" s="29"/>
      <c r="H21" s="25"/>
      <c r="I21" s="27">
        <v>0.54</v>
      </c>
      <c r="J21" s="15"/>
    </row>
    <row r="22" spans="1:10" s="5" customFormat="1" ht="60" outlineLevel="1">
      <c r="A22" s="28">
        <v>3</v>
      </c>
      <c r="B22" s="25" t="s">
        <v>51</v>
      </c>
      <c r="C22" s="25" t="s">
        <v>52</v>
      </c>
      <c r="D22" s="25" t="s">
        <v>18</v>
      </c>
      <c r="E22" s="25" t="s">
        <v>53</v>
      </c>
      <c r="F22" s="27">
        <v>0.5</v>
      </c>
      <c r="G22" s="29"/>
      <c r="H22" s="29"/>
      <c r="I22" s="27">
        <v>0.5</v>
      </c>
      <c r="J22" s="15"/>
    </row>
    <row r="23" spans="1:10" s="5" customFormat="1" ht="24" outlineLevel="1">
      <c r="A23" s="28">
        <v>4</v>
      </c>
      <c r="B23" s="25" t="s">
        <v>54</v>
      </c>
      <c r="C23" s="25" t="s">
        <v>55</v>
      </c>
      <c r="D23" s="25" t="s">
        <v>18</v>
      </c>
      <c r="E23" s="25" t="s">
        <v>56</v>
      </c>
      <c r="F23" s="27">
        <v>0.5</v>
      </c>
      <c r="G23" s="29"/>
      <c r="H23" s="29"/>
      <c r="I23" s="27">
        <v>0.5</v>
      </c>
      <c r="J23" s="15"/>
    </row>
    <row r="24" spans="1:10" s="5" customFormat="1" ht="192" outlineLevel="1">
      <c r="A24" s="28">
        <v>5</v>
      </c>
      <c r="B24" s="25" t="s">
        <v>57</v>
      </c>
      <c r="C24" s="25" t="s">
        <v>58</v>
      </c>
      <c r="D24" s="25" t="s">
        <v>18</v>
      </c>
      <c r="E24" s="25" t="s">
        <v>59</v>
      </c>
      <c r="F24" s="27">
        <v>0.3</v>
      </c>
      <c r="G24" s="29"/>
      <c r="H24" s="29"/>
      <c r="I24" s="27">
        <v>0.3</v>
      </c>
      <c r="J24" s="15"/>
    </row>
    <row r="25" spans="1:10" s="5" customFormat="1" ht="24" outlineLevel="1">
      <c r="A25" s="28">
        <v>6</v>
      </c>
      <c r="B25" s="25" t="s">
        <v>60</v>
      </c>
      <c r="C25" s="25" t="s">
        <v>61</v>
      </c>
      <c r="D25" s="25" t="s">
        <v>18</v>
      </c>
      <c r="E25" s="25" t="s">
        <v>62</v>
      </c>
      <c r="F25" s="27">
        <v>2.5</v>
      </c>
      <c r="G25" s="29">
        <v>1</v>
      </c>
      <c r="H25" s="29"/>
      <c r="I25" s="27">
        <v>1.5</v>
      </c>
      <c r="J25" s="15"/>
    </row>
    <row r="26" spans="1:10" s="5" customFormat="1" ht="102" customHeight="1" outlineLevel="1">
      <c r="A26" s="28">
        <v>7</v>
      </c>
      <c r="B26" s="30" t="s">
        <v>63</v>
      </c>
      <c r="C26" s="30" t="s">
        <v>64</v>
      </c>
      <c r="D26" s="30" t="s">
        <v>18</v>
      </c>
      <c r="E26" s="30" t="s">
        <v>65</v>
      </c>
      <c r="F26" s="31">
        <v>0.044</v>
      </c>
      <c r="G26" s="32"/>
      <c r="H26" s="32"/>
      <c r="I26" s="31">
        <v>0.044</v>
      </c>
      <c r="J26" s="15"/>
    </row>
    <row r="27" spans="1:10" s="5" customFormat="1" ht="65.25" customHeight="1" outlineLevel="1">
      <c r="A27" s="28">
        <v>8</v>
      </c>
      <c r="B27" s="33" t="s">
        <v>66</v>
      </c>
      <c r="C27" s="25" t="s">
        <v>64</v>
      </c>
      <c r="D27" s="25" t="s">
        <v>18</v>
      </c>
      <c r="E27" s="34" t="s">
        <v>67</v>
      </c>
      <c r="F27" s="35">
        <v>1.2</v>
      </c>
      <c r="G27" s="36"/>
      <c r="H27" s="36"/>
      <c r="I27" s="35">
        <v>1.2</v>
      </c>
      <c r="J27" s="13"/>
    </row>
    <row r="28" spans="1:10" s="5" customFormat="1" ht="38.25" customHeight="1" outlineLevel="1">
      <c r="A28" s="13" t="s">
        <v>23</v>
      </c>
      <c r="B28" s="18" t="s">
        <v>68</v>
      </c>
      <c r="C28" s="15"/>
      <c r="D28" s="15"/>
      <c r="E28" s="18"/>
      <c r="F28" s="37">
        <f>SUM(F29:F32)</f>
        <v>10.61</v>
      </c>
      <c r="G28" s="37">
        <f>SUM(G29:G32)</f>
        <v>0</v>
      </c>
      <c r="H28" s="37">
        <f>SUM(H29:H32)</f>
        <v>0</v>
      </c>
      <c r="I28" s="37">
        <f>SUM(I29:I32)</f>
        <v>10.61</v>
      </c>
      <c r="J28" s="15"/>
    </row>
    <row r="29" spans="1:10" ht="30.75" customHeight="1">
      <c r="A29" s="13">
        <v>1</v>
      </c>
      <c r="B29" s="18" t="s">
        <v>69</v>
      </c>
      <c r="C29" s="15"/>
      <c r="D29" s="38" t="s">
        <v>18</v>
      </c>
      <c r="E29" s="18" t="s">
        <v>70</v>
      </c>
      <c r="F29" s="37">
        <v>0.45</v>
      </c>
      <c r="G29" s="18"/>
      <c r="H29" s="15"/>
      <c r="I29" s="18">
        <v>0.45</v>
      </c>
      <c r="J29" s="15"/>
    </row>
    <row r="30" spans="1:10" s="6" customFormat="1" ht="39.75" customHeight="1">
      <c r="A30" s="13">
        <v>2</v>
      </c>
      <c r="B30" s="18" t="s">
        <v>71</v>
      </c>
      <c r="C30" s="15"/>
      <c r="D30" s="38" t="s">
        <v>18</v>
      </c>
      <c r="E30" s="18" t="s">
        <v>72</v>
      </c>
      <c r="F30" s="37">
        <v>0.15</v>
      </c>
      <c r="G30" s="18"/>
      <c r="H30" s="15"/>
      <c r="I30" s="18">
        <v>0.15</v>
      </c>
      <c r="J30" s="15"/>
    </row>
    <row r="31" spans="1:10" s="6" customFormat="1" ht="39" customHeight="1">
      <c r="A31" s="13">
        <v>3</v>
      </c>
      <c r="B31" s="18" t="s">
        <v>73</v>
      </c>
      <c r="C31" s="15"/>
      <c r="D31" s="38" t="s">
        <v>18</v>
      </c>
      <c r="E31" s="18" t="s">
        <v>74</v>
      </c>
      <c r="F31" s="37">
        <v>1.32</v>
      </c>
      <c r="G31" s="18"/>
      <c r="H31" s="15"/>
      <c r="I31" s="18">
        <v>1.32</v>
      </c>
      <c r="J31" s="15"/>
    </row>
    <row r="32" spans="1:10" s="6" customFormat="1" ht="149.25" customHeight="1">
      <c r="A32" s="13">
        <v>4</v>
      </c>
      <c r="B32" s="15" t="s">
        <v>75</v>
      </c>
      <c r="C32" s="15"/>
      <c r="D32" s="38" t="s">
        <v>18</v>
      </c>
      <c r="E32" s="15" t="s">
        <v>76</v>
      </c>
      <c r="F32" s="37">
        <v>8.69</v>
      </c>
      <c r="G32" s="18"/>
      <c r="H32" s="15"/>
      <c r="I32" s="18">
        <v>8.69</v>
      </c>
      <c r="J32" s="15"/>
    </row>
    <row r="33" spans="1:10" s="6" customFormat="1" ht="192">
      <c r="A33" s="13" t="s">
        <v>26</v>
      </c>
      <c r="B33" s="18" t="s">
        <v>77</v>
      </c>
      <c r="C33" s="18" t="s">
        <v>78</v>
      </c>
      <c r="D33" s="38" t="s">
        <v>18</v>
      </c>
      <c r="E33" s="15" t="s">
        <v>79</v>
      </c>
      <c r="F33" s="39">
        <v>1</v>
      </c>
      <c r="G33" s="15"/>
      <c r="H33" s="15"/>
      <c r="I33" s="15">
        <v>0.765</v>
      </c>
      <c r="J33" s="15"/>
    </row>
    <row r="34" spans="1:10" ht="24" customHeight="1">
      <c r="A34" s="13" t="s">
        <v>80</v>
      </c>
      <c r="B34" s="18" t="s">
        <v>81</v>
      </c>
      <c r="C34" s="18"/>
      <c r="D34" s="18"/>
      <c r="E34" s="15"/>
      <c r="F34" s="20">
        <v>1.2</v>
      </c>
      <c r="G34" s="20"/>
      <c r="H34" s="20">
        <v>0.034</v>
      </c>
      <c r="I34" s="20">
        <v>1.2</v>
      </c>
      <c r="J34" s="15"/>
    </row>
    <row r="35" spans="1:10" ht="120">
      <c r="A35" s="13">
        <v>1</v>
      </c>
      <c r="B35" s="40" t="s">
        <v>82</v>
      </c>
      <c r="C35" s="40" t="s">
        <v>83</v>
      </c>
      <c r="D35" s="18" t="s">
        <v>84</v>
      </c>
      <c r="E35" s="40" t="s">
        <v>85</v>
      </c>
      <c r="F35" s="20">
        <v>1.2</v>
      </c>
      <c r="G35" s="20"/>
      <c r="H35" s="20">
        <v>0.034</v>
      </c>
      <c r="I35" s="20">
        <v>1.2</v>
      </c>
      <c r="J35" s="15"/>
    </row>
    <row r="36" spans="1:10" ht="18" customHeight="1">
      <c r="A36" s="14" t="s">
        <v>86</v>
      </c>
      <c r="B36" s="21" t="s">
        <v>87</v>
      </c>
      <c r="C36" s="15"/>
      <c r="D36" s="15"/>
      <c r="E36" s="18"/>
      <c r="F36" s="16">
        <f>SUM(F37:F59)</f>
        <v>615.8999999999999</v>
      </c>
      <c r="G36" s="16">
        <f>SUM(G37:G59)</f>
        <v>140.2</v>
      </c>
      <c r="H36" s="16">
        <f>SUM(H37:H59)</f>
        <v>0</v>
      </c>
      <c r="I36" s="16">
        <f>SUM(I37:I59)</f>
        <v>462.09999999999997</v>
      </c>
      <c r="J36" s="15"/>
    </row>
    <row r="37" spans="1:10" ht="60">
      <c r="A37" s="13">
        <v>1</v>
      </c>
      <c r="B37" s="18" t="s">
        <v>88</v>
      </c>
      <c r="C37" s="15" t="s">
        <v>89</v>
      </c>
      <c r="D37" s="15" t="s">
        <v>90</v>
      </c>
      <c r="E37" s="18" t="s">
        <v>91</v>
      </c>
      <c r="F37" s="19">
        <v>56</v>
      </c>
      <c r="G37" s="19">
        <v>33.8</v>
      </c>
      <c r="H37" s="19"/>
      <c r="I37" s="19">
        <v>22.2</v>
      </c>
      <c r="J37" s="15"/>
    </row>
    <row r="38" spans="1:10" ht="48">
      <c r="A38" s="13">
        <v>2</v>
      </c>
      <c r="B38" s="18" t="s">
        <v>92</v>
      </c>
      <c r="C38" s="15" t="s">
        <v>93</v>
      </c>
      <c r="D38" s="15" t="s">
        <v>94</v>
      </c>
      <c r="E38" s="18" t="s">
        <v>95</v>
      </c>
      <c r="F38" s="19">
        <v>40</v>
      </c>
      <c r="G38" s="19">
        <v>11</v>
      </c>
      <c r="H38" s="19"/>
      <c r="I38" s="19">
        <v>29</v>
      </c>
      <c r="J38" s="15"/>
    </row>
    <row r="39" spans="1:10" ht="36">
      <c r="A39" s="13">
        <v>3</v>
      </c>
      <c r="B39" s="18" t="s">
        <v>96</v>
      </c>
      <c r="C39" s="15" t="s">
        <v>97</v>
      </c>
      <c r="D39" s="15" t="s">
        <v>94</v>
      </c>
      <c r="E39" s="18" t="s">
        <v>98</v>
      </c>
      <c r="F39" s="19">
        <v>34.4</v>
      </c>
      <c r="G39" s="19">
        <v>7.7</v>
      </c>
      <c r="H39" s="19"/>
      <c r="I39" s="19">
        <v>26.7</v>
      </c>
      <c r="J39" s="15"/>
    </row>
    <row r="40" spans="1:10" ht="60">
      <c r="A40" s="13">
        <v>4</v>
      </c>
      <c r="B40" s="18" t="s">
        <v>99</v>
      </c>
      <c r="C40" s="15" t="s">
        <v>100</v>
      </c>
      <c r="D40" s="15" t="s">
        <v>101</v>
      </c>
      <c r="E40" s="18" t="s">
        <v>102</v>
      </c>
      <c r="F40" s="19">
        <v>25.7</v>
      </c>
      <c r="G40" s="19">
        <v>1.61</v>
      </c>
      <c r="H40" s="19"/>
      <c r="I40" s="19">
        <v>24.09</v>
      </c>
      <c r="J40" s="15"/>
    </row>
    <row r="41" spans="1:10" ht="36">
      <c r="A41" s="13">
        <v>5</v>
      </c>
      <c r="B41" s="18" t="s">
        <v>103</v>
      </c>
      <c r="C41" s="15" t="s">
        <v>104</v>
      </c>
      <c r="D41" s="15" t="s">
        <v>90</v>
      </c>
      <c r="E41" s="18" t="s">
        <v>105</v>
      </c>
      <c r="F41" s="19">
        <v>36.97</v>
      </c>
      <c r="G41" s="19">
        <v>4.97</v>
      </c>
      <c r="H41" s="19"/>
      <c r="I41" s="19">
        <v>32</v>
      </c>
      <c r="J41" s="15"/>
    </row>
    <row r="42" spans="1:10" ht="60">
      <c r="A42" s="13">
        <v>6</v>
      </c>
      <c r="B42" s="18" t="s">
        <v>106</v>
      </c>
      <c r="C42" s="15" t="s">
        <v>107</v>
      </c>
      <c r="D42" s="15" t="s">
        <v>108</v>
      </c>
      <c r="E42" s="18" t="s">
        <v>109</v>
      </c>
      <c r="F42" s="19">
        <v>49</v>
      </c>
      <c r="G42" s="19">
        <v>6.4</v>
      </c>
      <c r="H42" s="19"/>
      <c r="I42" s="19">
        <v>30</v>
      </c>
      <c r="J42" s="15"/>
    </row>
    <row r="43" spans="1:10" ht="24">
      <c r="A43" s="13">
        <v>7</v>
      </c>
      <c r="B43" s="18" t="s">
        <v>110</v>
      </c>
      <c r="C43" s="15" t="s">
        <v>111</v>
      </c>
      <c r="D43" s="15" t="s">
        <v>112</v>
      </c>
      <c r="E43" s="18" t="s">
        <v>113</v>
      </c>
      <c r="F43" s="19">
        <v>4.5</v>
      </c>
      <c r="G43" s="19">
        <v>2</v>
      </c>
      <c r="H43" s="19"/>
      <c r="I43" s="19">
        <v>2.5</v>
      </c>
      <c r="J43" s="15"/>
    </row>
    <row r="44" spans="1:10" ht="48">
      <c r="A44" s="13">
        <v>8</v>
      </c>
      <c r="B44" s="18" t="s">
        <v>114</v>
      </c>
      <c r="C44" s="15" t="s">
        <v>115</v>
      </c>
      <c r="D44" s="15" t="s">
        <v>94</v>
      </c>
      <c r="E44" s="18" t="s">
        <v>116</v>
      </c>
      <c r="F44" s="19">
        <v>35</v>
      </c>
      <c r="G44" s="19">
        <v>4.55</v>
      </c>
      <c r="H44" s="19"/>
      <c r="I44" s="19">
        <v>30.45</v>
      </c>
      <c r="J44" s="15"/>
    </row>
    <row r="45" spans="1:10" ht="48">
      <c r="A45" s="13">
        <v>9</v>
      </c>
      <c r="B45" s="18" t="s">
        <v>117</v>
      </c>
      <c r="C45" s="15" t="s">
        <v>118</v>
      </c>
      <c r="D45" s="15" t="s">
        <v>119</v>
      </c>
      <c r="E45" s="18" t="s">
        <v>120</v>
      </c>
      <c r="F45" s="19">
        <v>51</v>
      </c>
      <c r="G45" s="19">
        <v>29.5</v>
      </c>
      <c r="H45" s="19"/>
      <c r="I45" s="19">
        <v>21.5</v>
      </c>
      <c r="J45" s="15"/>
    </row>
    <row r="46" spans="1:10" ht="48">
      <c r="A46" s="13">
        <v>10</v>
      </c>
      <c r="B46" s="18" t="s">
        <v>121</v>
      </c>
      <c r="C46" s="15" t="s">
        <v>122</v>
      </c>
      <c r="D46" s="15" t="s">
        <v>123</v>
      </c>
      <c r="E46" s="18" t="s">
        <v>124</v>
      </c>
      <c r="F46" s="19">
        <v>5.2</v>
      </c>
      <c r="G46" s="19">
        <v>1.59</v>
      </c>
      <c r="H46" s="19"/>
      <c r="I46" s="19">
        <v>3.61</v>
      </c>
      <c r="J46" s="15"/>
    </row>
    <row r="47" spans="1:10" ht="72">
      <c r="A47" s="13">
        <v>11</v>
      </c>
      <c r="B47" s="18" t="s">
        <v>125</v>
      </c>
      <c r="C47" s="15" t="s">
        <v>126</v>
      </c>
      <c r="D47" s="15" t="s">
        <v>127</v>
      </c>
      <c r="E47" s="18" t="s">
        <v>128</v>
      </c>
      <c r="F47" s="19">
        <v>2.93</v>
      </c>
      <c r="G47" s="19">
        <v>1.8</v>
      </c>
      <c r="H47" s="19"/>
      <c r="I47" s="19">
        <v>1.13</v>
      </c>
      <c r="J47" s="15"/>
    </row>
    <row r="48" spans="1:10" ht="60">
      <c r="A48" s="13">
        <v>12</v>
      </c>
      <c r="B48" s="18" t="s">
        <v>129</v>
      </c>
      <c r="C48" s="15" t="s">
        <v>130</v>
      </c>
      <c r="D48" s="15" t="s">
        <v>127</v>
      </c>
      <c r="E48" s="18" t="s">
        <v>131</v>
      </c>
      <c r="F48" s="19">
        <v>2.65</v>
      </c>
      <c r="G48" s="19">
        <v>1.2</v>
      </c>
      <c r="H48" s="19"/>
      <c r="I48" s="19">
        <v>1.45</v>
      </c>
      <c r="J48" s="15"/>
    </row>
    <row r="49" spans="1:10" ht="45" customHeight="1">
      <c r="A49" s="13">
        <v>13</v>
      </c>
      <c r="B49" s="18" t="s">
        <v>132</v>
      </c>
      <c r="C49" s="15" t="s">
        <v>133</v>
      </c>
      <c r="D49" s="15" t="s">
        <v>134</v>
      </c>
      <c r="E49" s="18" t="s">
        <v>135</v>
      </c>
      <c r="F49" s="19">
        <v>179</v>
      </c>
      <c r="G49" s="19">
        <v>13.8</v>
      </c>
      <c r="H49" s="19"/>
      <c r="I49" s="19">
        <v>165.2</v>
      </c>
      <c r="J49" s="15"/>
    </row>
    <row r="50" spans="1:10" ht="60">
      <c r="A50" s="13">
        <v>14</v>
      </c>
      <c r="B50" s="18" t="s">
        <v>136</v>
      </c>
      <c r="C50" s="15" t="s">
        <v>137</v>
      </c>
      <c r="D50" s="15" t="s">
        <v>112</v>
      </c>
      <c r="E50" s="18" t="s">
        <v>138</v>
      </c>
      <c r="F50" s="19">
        <v>26</v>
      </c>
      <c r="G50" s="19">
        <v>12.7</v>
      </c>
      <c r="H50" s="19"/>
      <c r="I50" s="19">
        <v>13.3</v>
      </c>
      <c r="J50" s="15"/>
    </row>
    <row r="51" spans="1:10" ht="36">
      <c r="A51" s="13">
        <v>15</v>
      </c>
      <c r="B51" s="18" t="s">
        <v>139</v>
      </c>
      <c r="C51" s="15" t="s">
        <v>140</v>
      </c>
      <c r="D51" s="15" t="s">
        <v>127</v>
      </c>
      <c r="E51" s="18" t="s">
        <v>141</v>
      </c>
      <c r="F51" s="19">
        <v>3</v>
      </c>
      <c r="G51" s="19">
        <v>1.58</v>
      </c>
      <c r="H51" s="19"/>
      <c r="I51" s="19">
        <v>1.42</v>
      </c>
      <c r="J51" s="15"/>
    </row>
    <row r="52" spans="1:10" ht="24">
      <c r="A52" s="13">
        <v>16</v>
      </c>
      <c r="B52" s="18" t="s">
        <v>142</v>
      </c>
      <c r="C52" s="15" t="s">
        <v>143</v>
      </c>
      <c r="D52" s="15" t="s">
        <v>127</v>
      </c>
      <c r="E52" s="18" t="s">
        <v>144</v>
      </c>
      <c r="F52" s="19">
        <v>4.4</v>
      </c>
      <c r="G52" s="19">
        <v>1.2</v>
      </c>
      <c r="H52" s="19"/>
      <c r="I52" s="19">
        <v>2.2</v>
      </c>
      <c r="J52" s="15"/>
    </row>
    <row r="53" spans="1:10" ht="36">
      <c r="A53" s="13">
        <v>17</v>
      </c>
      <c r="B53" s="18" t="s">
        <v>145</v>
      </c>
      <c r="C53" s="15" t="s">
        <v>146</v>
      </c>
      <c r="D53" s="15" t="s">
        <v>127</v>
      </c>
      <c r="E53" s="18" t="s">
        <v>147</v>
      </c>
      <c r="F53" s="19">
        <v>4.35</v>
      </c>
      <c r="G53" s="19">
        <v>1.07</v>
      </c>
      <c r="H53" s="19"/>
      <c r="I53" s="19">
        <v>3.28</v>
      </c>
      <c r="J53" s="15"/>
    </row>
    <row r="54" spans="1:10" ht="24">
      <c r="A54" s="13">
        <v>18</v>
      </c>
      <c r="B54" s="18" t="s">
        <v>148</v>
      </c>
      <c r="C54" s="15" t="s">
        <v>149</v>
      </c>
      <c r="D54" s="15" t="s">
        <v>150</v>
      </c>
      <c r="E54" s="18" t="s">
        <v>151</v>
      </c>
      <c r="F54" s="19">
        <v>10</v>
      </c>
      <c r="G54" s="19">
        <v>3</v>
      </c>
      <c r="H54" s="19"/>
      <c r="I54" s="19">
        <v>7</v>
      </c>
      <c r="J54" s="15"/>
    </row>
    <row r="55" spans="1:10" ht="72">
      <c r="A55" s="13">
        <v>19</v>
      </c>
      <c r="B55" s="18" t="s">
        <v>152</v>
      </c>
      <c r="C55" s="15" t="s">
        <v>153</v>
      </c>
      <c r="D55" s="15" t="s">
        <v>127</v>
      </c>
      <c r="E55" s="18" t="s">
        <v>154</v>
      </c>
      <c r="F55" s="19">
        <v>2.65</v>
      </c>
      <c r="G55" s="19">
        <v>0.73</v>
      </c>
      <c r="H55" s="19"/>
      <c r="I55" s="19">
        <v>1.92</v>
      </c>
      <c r="J55" s="15"/>
    </row>
    <row r="56" spans="1:10" ht="24">
      <c r="A56" s="13">
        <v>20</v>
      </c>
      <c r="B56" s="18" t="s">
        <v>155</v>
      </c>
      <c r="C56" s="23" t="s">
        <v>17</v>
      </c>
      <c r="D56" s="13" t="s">
        <v>156</v>
      </c>
      <c r="E56" s="18" t="s">
        <v>157</v>
      </c>
      <c r="F56" s="19">
        <v>3.15</v>
      </c>
      <c r="G56" s="20"/>
      <c r="H56" s="20"/>
      <c r="I56" s="20">
        <v>3.15</v>
      </c>
      <c r="J56" s="15"/>
    </row>
    <row r="57" spans="1:10" ht="72">
      <c r="A57" s="13">
        <v>21</v>
      </c>
      <c r="B57" s="18" t="s">
        <v>158</v>
      </c>
      <c r="C57" s="23" t="s">
        <v>159</v>
      </c>
      <c r="D57" s="25" t="s">
        <v>18</v>
      </c>
      <c r="E57" s="15" t="s">
        <v>160</v>
      </c>
      <c r="F57" s="22">
        <v>20</v>
      </c>
      <c r="G57" s="22"/>
      <c r="H57" s="22"/>
      <c r="I57" s="22">
        <v>20</v>
      </c>
      <c r="J57" s="13"/>
    </row>
    <row r="58" spans="1:10" s="3" customFormat="1" ht="48">
      <c r="A58" s="13">
        <v>22</v>
      </c>
      <c r="B58" s="18" t="s">
        <v>161</v>
      </c>
      <c r="C58" s="23" t="s">
        <v>162</v>
      </c>
      <c r="D58" s="25" t="s">
        <v>18</v>
      </c>
      <c r="E58" s="15" t="s">
        <v>163</v>
      </c>
      <c r="F58" s="22">
        <v>4</v>
      </c>
      <c r="G58" s="22"/>
      <c r="H58" s="22"/>
      <c r="I58" s="22">
        <v>4</v>
      </c>
      <c r="J58" s="13"/>
    </row>
    <row r="59" spans="1:10" s="3" customFormat="1" ht="36">
      <c r="A59" s="13">
        <v>23</v>
      </c>
      <c r="B59" s="18" t="s">
        <v>164</v>
      </c>
      <c r="C59" s="23" t="s">
        <v>165</v>
      </c>
      <c r="D59" s="25" t="s">
        <v>18</v>
      </c>
      <c r="E59" s="15" t="s">
        <v>166</v>
      </c>
      <c r="F59" s="22">
        <v>16</v>
      </c>
      <c r="G59" s="22"/>
      <c r="H59" s="22"/>
      <c r="I59" s="22">
        <v>16</v>
      </c>
      <c r="J59" s="13"/>
    </row>
    <row r="60" spans="1:10" s="3" customFormat="1" ht="12">
      <c r="A60" s="14" t="s">
        <v>167</v>
      </c>
      <c r="B60" s="21" t="s">
        <v>168</v>
      </c>
      <c r="C60" s="15"/>
      <c r="D60" s="15"/>
      <c r="E60" s="15"/>
      <c r="F60" s="16">
        <f>SUM(F61:F63)</f>
        <v>4.5</v>
      </c>
      <c r="G60" s="16">
        <f>SUM(G61:G63)</f>
        <v>0.6799999999999999</v>
      </c>
      <c r="H60" s="16">
        <f>SUM(H61:H63)</f>
        <v>0</v>
      </c>
      <c r="I60" s="16">
        <f>SUM(I61:I63)</f>
        <v>3.8200000000000003</v>
      </c>
      <c r="J60" s="15"/>
    </row>
    <row r="61" spans="1:10" s="7" customFormat="1" ht="36">
      <c r="A61" s="14"/>
      <c r="B61" s="18" t="s">
        <v>169</v>
      </c>
      <c r="C61" s="23" t="s">
        <v>17</v>
      </c>
      <c r="D61" s="13" t="s">
        <v>156</v>
      </c>
      <c r="E61" s="15" t="s">
        <v>170</v>
      </c>
      <c r="F61" s="19">
        <v>2.5</v>
      </c>
      <c r="G61" s="20"/>
      <c r="H61" s="20"/>
      <c r="I61" s="20">
        <v>2.5</v>
      </c>
      <c r="J61" s="15"/>
    </row>
    <row r="62" spans="1:10" s="7" customFormat="1" ht="27" customHeight="1">
      <c r="A62" s="13">
        <v>1</v>
      </c>
      <c r="B62" s="18" t="s">
        <v>171</v>
      </c>
      <c r="C62" s="23" t="s">
        <v>17</v>
      </c>
      <c r="D62" s="18" t="s">
        <v>172</v>
      </c>
      <c r="E62" s="18" t="s">
        <v>173</v>
      </c>
      <c r="F62" s="20">
        <v>1</v>
      </c>
      <c r="G62" s="20">
        <v>0.38</v>
      </c>
      <c r="H62" s="20" t="s">
        <v>174</v>
      </c>
      <c r="I62" s="20">
        <v>0.62</v>
      </c>
      <c r="J62" s="15"/>
    </row>
    <row r="63" spans="1:10" ht="29.25" customHeight="1">
      <c r="A63" s="13">
        <v>2</v>
      </c>
      <c r="B63" s="18" t="s">
        <v>175</v>
      </c>
      <c r="C63" s="23" t="s">
        <v>17</v>
      </c>
      <c r="D63" s="18" t="s">
        <v>172</v>
      </c>
      <c r="E63" s="18" t="s">
        <v>176</v>
      </c>
      <c r="F63" s="20">
        <v>1</v>
      </c>
      <c r="G63" s="20">
        <v>0.3</v>
      </c>
      <c r="H63" s="20" t="s">
        <v>177</v>
      </c>
      <c r="I63" s="20">
        <v>0.7</v>
      </c>
      <c r="J63" s="15"/>
    </row>
    <row r="64" ht="27" customHeight="1"/>
  </sheetData>
  <sheetProtection/>
  <mergeCells count="12">
    <mergeCell ref="A1:B1"/>
    <mergeCell ref="A2:J2"/>
    <mergeCell ref="A3:J3"/>
    <mergeCell ref="A4:A5"/>
    <mergeCell ref="B4:B5"/>
    <mergeCell ref="C4:C5"/>
    <mergeCell ref="D4:D5"/>
    <mergeCell ref="E4:E5"/>
    <mergeCell ref="F4:F5"/>
    <mergeCell ref="I4:I5"/>
    <mergeCell ref="J4:J5"/>
    <mergeCell ref="G4:H5"/>
  </mergeCells>
  <conditionalFormatting sqref="F267:H267">
    <cfRule type="cellIs" priority="4" dxfId="0" operator="greaterThanOrEqual" stopIfTrue="1">
      <formula>100000</formula>
    </cfRule>
  </conditionalFormatting>
  <conditionalFormatting sqref="I4 I395:I65536">
    <cfRule type="cellIs" priority="2" dxfId="0" operator="greaterThanOrEqual" stopIfTrue="1">
      <formula>10000</formula>
    </cfRule>
    <cfRule type="cellIs" priority="3" dxfId="0" operator="lessThanOrEqual" stopIfTrue="1">
      <formula>500</formula>
    </cfRule>
  </conditionalFormatting>
  <conditionalFormatting sqref="B62:B63 F34:F35 I61:I63 D62:H63">
    <cfRule type="cellIs" priority="5" dxfId="0" operator="greaterThanOrEqual" stopIfTrue="1">
      <formula>10000</formula>
    </cfRule>
  </conditionalFormatting>
  <printOptions horizontalCentered="1"/>
  <pageMargins left="0.5118110236220472" right="0.11811023622047245" top="0.5905511811023623" bottom="0.5905511811023623" header="0.5118110236220472" footer="0.31496062992125984"/>
  <pageSetup horizontalDpi="600" verticalDpi="600" orientation="landscape" paperSize="9" scale="89"/>
  <headerFooter alignWithMargins="0">
    <oddFooter>&amp;C&amp;9第 &amp;P 页</oddFooter>
  </headerFooter>
  <rowBreaks count="6" manualBreakCount="6">
    <brk id="18" max="255" man="1"/>
    <brk id="25" max="255" man="1"/>
    <brk id="32" min="1" max="9" man="1"/>
    <brk id="37" max="255" man="1"/>
    <brk id="46" max="255" man="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Billgates</dc:creator>
  <cp:keywords/>
  <dc:description/>
  <cp:lastModifiedBy>陶陶</cp:lastModifiedBy>
  <cp:lastPrinted>2018-06-29T03:04:51Z</cp:lastPrinted>
  <dcterms:created xsi:type="dcterms:W3CDTF">2004-11-29T06:25:02Z</dcterms:created>
  <dcterms:modified xsi:type="dcterms:W3CDTF">2020-04-17T01:32:57Z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